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ab-alsu\Documents\Documents\МОИ ДОКУМЕНТЫ\СЕССИЯ 2021 год\№ 02.07.2021 Решение о внесении изменений\"/>
    </mc:Choice>
  </mc:AlternateContent>
  <bookViews>
    <workbookView xWindow="0" yWindow="-15" windowWidth="11370" windowHeight="12540"/>
  </bookViews>
  <sheets>
    <sheet name="июнь" sheetId="1" r:id="rId1"/>
  </sheets>
  <definedNames>
    <definedName name="_xlnm.Print_Area" localSheetId="0">июнь!$A$1:$B$27</definedName>
  </definedNames>
  <calcPr calcId="162913"/>
</workbook>
</file>

<file path=xl/calcChain.xml><?xml version="1.0" encoding="utf-8"?>
<calcChain xmlns="http://schemas.openxmlformats.org/spreadsheetml/2006/main">
  <c r="B13" i="1" l="1"/>
  <c r="B16" i="1" l="1"/>
  <c r="B12" i="1"/>
  <c r="B11" i="1" l="1"/>
  <c r="B23" i="1" l="1"/>
  <c r="B14" i="1"/>
  <c r="B24" i="1"/>
  <c r="B26" i="1"/>
  <c r="B25" i="1"/>
  <c r="B22" i="1"/>
  <c r="B21" i="1"/>
  <c r="B20" i="1"/>
  <c r="B19" i="1"/>
  <c r="B18" i="1"/>
  <c r="B17" i="1"/>
  <c r="B15" i="1"/>
  <c r="B27" i="1" l="1"/>
</calcChain>
</file>

<file path=xl/sharedStrings.xml><?xml version="1.0" encoding="utf-8"?>
<sst xmlns="http://schemas.openxmlformats.org/spreadsheetml/2006/main" count="26" uniqueCount="26">
  <si>
    <t>Наименование поселений</t>
  </si>
  <si>
    <t>(тыс. рублей)</t>
  </si>
  <si>
    <t>Костенеевское сельское поселение</t>
  </si>
  <si>
    <t>Лекаревское сельское поселение</t>
  </si>
  <si>
    <t>Большееловское сельское поселение</t>
  </si>
  <si>
    <t>Большешурнякское сельское поселение</t>
  </si>
  <si>
    <t>Тат.Дюм-Дюмское сельское поселение</t>
  </si>
  <si>
    <t>Альметьевское сельское поселение</t>
  </si>
  <si>
    <t>Бехтеревское сельское поселение</t>
  </si>
  <si>
    <t>Большекачкинское сельское поселение</t>
  </si>
  <si>
    <t>Мортовское сельское поселение</t>
  </si>
  <si>
    <t>Мурзихинское сельское поселение</t>
  </si>
  <si>
    <t>Поспеловское сельское поселение</t>
  </si>
  <si>
    <t>Старокуклюкское сельское поселение</t>
  </si>
  <si>
    <t>Староюрашское сельское поселение</t>
  </si>
  <si>
    <t>Танайское сельское поселение</t>
  </si>
  <si>
    <t>Яковлевское сельское поселение</t>
  </si>
  <si>
    <t>(в новой редакции)</t>
  </si>
  <si>
    <t>Сумма</t>
  </si>
  <si>
    <t>МО город Елабуга</t>
  </si>
  <si>
    <t>ИТОГО:</t>
  </si>
  <si>
    <t>Приложение № 11</t>
  </si>
  <si>
    <t>к решению Совета Елабужского муниципального района "О бюджете муниципального образования Елабужский муниципальный район на 2021 год и на плановый период 2022 и 2023 годов"</t>
  </si>
  <si>
    <t xml:space="preserve">№ ___ от «___» ___________ 2021 г. </t>
  </si>
  <si>
    <t>Межбюджетные трансферты, передаваемых бюджетам поселений</t>
  </si>
  <si>
    <t>для компенсации дополнительных расходов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</si>
</sst>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2" fillId="0" borderId="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32"/>
    </xf>
    <xf numFmtId="0" fontId="1" fillId="0" borderId="0" xfId="0" applyFont="1" applyAlignment="1">
      <alignment horizontal="left" vertical="center" wrapText="1" indent="32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topLeftCell="A7" zoomScaleNormal="100" workbookViewId="0">
      <selection activeCell="F34" sqref="F34"/>
    </sheetView>
  </sheetViews>
  <sheetFormatPr defaultColWidth="9.140625" defaultRowHeight="15.75" x14ac:dyDescent="0.25"/>
  <cols>
    <col min="1" max="1" width="59.7109375" style="5" customWidth="1"/>
    <col min="2" max="2" width="25.42578125" style="5" customWidth="1"/>
    <col min="3" max="16384" width="9.140625" style="5"/>
  </cols>
  <sheetData>
    <row r="1" spans="1:9" ht="16.5" customHeight="1" x14ac:dyDescent="0.25">
      <c r="A1" s="17" t="s">
        <v>21</v>
      </c>
      <c r="B1" s="17"/>
      <c r="C1" s="1"/>
    </row>
    <row r="2" spans="1:9" ht="82.5" customHeight="1" x14ac:dyDescent="0.25">
      <c r="A2" s="18" t="s">
        <v>22</v>
      </c>
      <c r="B2" s="18"/>
      <c r="C2" s="1"/>
    </row>
    <row r="3" spans="1:9" ht="17.25" customHeight="1" x14ac:dyDescent="0.25">
      <c r="A3" s="17" t="s">
        <v>23</v>
      </c>
      <c r="B3" s="17"/>
      <c r="C3" s="1"/>
    </row>
    <row r="4" spans="1:9" x14ac:dyDescent="0.25">
      <c r="B4" s="1"/>
      <c r="C4" s="1"/>
    </row>
    <row r="5" spans="1:9" x14ac:dyDescent="0.25">
      <c r="B5" s="6"/>
    </row>
    <row r="6" spans="1:9" ht="18.75" x14ac:dyDescent="0.3">
      <c r="A6" s="15" t="s">
        <v>24</v>
      </c>
      <c r="B6" s="15"/>
      <c r="C6" s="7"/>
      <c r="D6" s="7"/>
      <c r="E6" s="7"/>
      <c r="F6" s="7"/>
      <c r="G6" s="7"/>
      <c r="H6" s="7"/>
      <c r="I6" s="7"/>
    </row>
    <row r="7" spans="1:9" ht="18.75" x14ac:dyDescent="0.3">
      <c r="A7" s="15" t="s">
        <v>25</v>
      </c>
      <c r="B7" s="15"/>
      <c r="C7" s="7"/>
      <c r="D7" s="7"/>
      <c r="E7" s="7"/>
      <c r="F7" s="7"/>
      <c r="G7" s="7"/>
      <c r="H7" s="7"/>
      <c r="I7" s="7"/>
    </row>
    <row r="8" spans="1:9" x14ac:dyDescent="0.25">
      <c r="A8" s="16" t="s">
        <v>17</v>
      </c>
      <c r="B8" s="16"/>
    </row>
    <row r="9" spans="1:9" x14ac:dyDescent="0.25">
      <c r="B9" s="6" t="s">
        <v>1</v>
      </c>
    </row>
    <row r="10" spans="1:9" s="9" customFormat="1" ht="31.5" customHeight="1" x14ac:dyDescent="0.25">
      <c r="A10" s="8" t="s">
        <v>0</v>
      </c>
      <c r="B10" s="2" t="s">
        <v>18</v>
      </c>
    </row>
    <row r="11" spans="1:9" ht="18.75" customHeight="1" x14ac:dyDescent="0.25">
      <c r="A11" s="3" t="s">
        <v>19</v>
      </c>
      <c r="B11" s="13">
        <f>296.5+380+766+554.4+841.9+1800+450+568.3+7000+12063.1+3036.9+1800-297.4+279.9</f>
        <v>29539.600000000002</v>
      </c>
    </row>
    <row r="12" spans="1:9" ht="18.75" customHeight="1" x14ac:dyDescent="0.25">
      <c r="A12" s="10" t="s">
        <v>7</v>
      </c>
      <c r="B12" s="13">
        <f>50+10+25.2+100+1050+261.2+50</f>
        <v>1546.4</v>
      </c>
    </row>
    <row r="13" spans="1:9" ht="18.75" customHeight="1" x14ac:dyDescent="0.25">
      <c r="A13" s="10" t="s">
        <v>8</v>
      </c>
      <c r="B13" s="13">
        <f>1.2+1.3+26.7+0.2+205.1+1020.8+1607.5</f>
        <v>2862.8</v>
      </c>
    </row>
    <row r="14" spans="1:9" ht="18.75" customHeight="1" x14ac:dyDescent="0.25">
      <c r="A14" s="10" t="s">
        <v>4</v>
      </c>
      <c r="B14" s="13">
        <f>148.9+2.3+10.3+26.7+1.3+263.3</f>
        <v>452.80000000000007</v>
      </c>
    </row>
    <row r="15" spans="1:9" ht="18.75" customHeight="1" x14ac:dyDescent="0.25">
      <c r="A15" s="10" t="s">
        <v>9</v>
      </c>
      <c r="B15" s="13">
        <f>200+1+0.3+5+24.4+7.3+771.4</f>
        <v>1009.4</v>
      </c>
    </row>
    <row r="16" spans="1:9" ht="18.75" customHeight="1" x14ac:dyDescent="0.25">
      <c r="A16" s="10" t="s">
        <v>5</v>
      </c>
      <c r="B16" s="13">
        <f>50+148.9+2.3+2+24.4+1400+613.1+50</f>
        <v>2290.6999999999998</v>
      </c>
    </row>
    <row r="17" spans="1:2" ht="18.75" customHeight="1" x14ac:dyDescent="0.25">
      <c r="A17" s="10" t="s">
        <v>2</v>
      </c>
      <c r="B17" s="13">
        <f>6.2+27.8+2.9+2+26.7+8.1+1429.7</f>
        <v>1503.4</v>
      </c>
    </row>
    <row r="18" spans="1:2" ht="18.75" customHeight="1" x14ac:dyDescent="0.25">
      <c r="A18" s="10" t="s">
        <v>3</v>
      </c>
      <c r="B18" s="13">
        <f>0.4+1+0.9+11+24.4+1.4+1550+543.7</f>
        <v>2132.8000000000002</v>
      </c>
    </row>
    <row r="19" spans="1:2" ht="18.75" customHeight="1" x14ac:dyDescent="0.25">
      <c r="A19" s="10" t="s">
        <v>10</v>
      </c>
      <c r="B19" s="13">
        <f>2.9+2.9+26.7+1500+5.1+791.7</f>
        <v>2329.3000000000002</v>
      </c>
    </row>
    <row r="20" spans="1:2" ht="18.75" customHeight="1" x14ac:dyDescent="0.25">
      <c r="A20" s="10" t="s">
        <v>11</v>
      </c>
      <c r="B20" s="13">
        <f>11.3+34.3+0.2+25.9+250+13+328.4</f>
        <v>663.09999999999991</v>
      </c>
    </row>
    <row r="21" spans="1:2" ht="18.75" customHeight="1" x14ac:dyDescent="0.25">
      <c r="A21" s="10" t="s">
        <v>12</v>
      </c>
      <c r="B21" s="13">
        <f>2.4+1.4+11+24.4+2+879</f>
        <v>920.2</v>
      </c>
    </row>
    <row r="22" spans="1:2" ht="18.75" customHeight="1" x14ac:dyDescent="0.25">
      <c r="A22" s="10" t="s">
        <v>13</v>
      </c>
      <c r="B22" s="13">
        <f>3.2+1.2+6.3+10+26.7+500+1500+13.3+9.3+272+500.7</f>
        <v>2842.7000000000003</v>
      </c>
    </row>
    <row r="23" spans="1:2" ht="18.75" customHeight="1" x14ac:dyDescent="0.25">
      <c r="A23" s="10" t="s">
        <v>14</v>
      </c>
      <c r="B23" s="11">
        <f>9.7+10.4+25.9+2.1+516.2</f>
        <v>564.30000000000007</v>
      </c>
    </row>
    <row r="24" spans="1:2" ht="18.75" customHeight="1" x14ac:dyDescent="0.25">
      <c r="A24" s="10" t="s">
        <v>15</v>
      </c>
      <c r="B24" s="11">
        <f>21.8+100+19+13.2+12.8+28.9+14.7+100+1939.2</f>
        <v>2249.6</v>
      </c>
    </row>
    <row r="25" spans="1:2" ht="18.75" customHeight="1" x14ac:dyDescent="0.25">
      <c r="A25" s="10" t="s">
        <v>6</v>
      </c>
      <c r="B25" s="11">
        <f>148.9+0.7+24.4+683.1</f>
        <v>857.1</v>
      </c>
    </row>
    <row r="26" spans="1:2" ht="18.75" customHeight="1" x14ac:dyDescent="0.25">
      <c r="A26" s="10" t="s">
        <v>16</v>
      </c>
      <c r="B26" s="11">
        <f>1.4+1.3+24.4+1.8+1500+200+757.2</f>
        <v>2486.1000000000004</v>
      </c>
    </row>
    <row r="27" spans="1:2" ht="21" customHeight="1" x14ac:dyDescent="0.25">
      <c r="A27" s="4" t="s">
        <v>20</v>
      </c>
      <c r="B27" s="12">
        <f>SUM(B11:B26)</f>
        <v>54250.3</v>
      </c>
    </row>
    <row r="29" spans="1:2" x14ac:dyDescent="0.25">
      <c r="B29" s="14"/>
    </row>
    <row r="30" spans="1:2" x14ac:dyDescent="0.25">
      <c r="B30" s="14"/>
    </row>
    <row r="32" spans="1:2" x14ac:dyDescent="0.25">
      <c r="B32" s="14"/>
    </row>
  </sheetData>
  <mergeCells count="6">
    <mergeCell ref="A6:B6"/>
    <mergeCell ref="A8:B8"/>
    <mergeCell ref="A1:B1"/>
    <mergeCell ref="A2:B2"/>
    <mergeCell ref="A3:B3"/>
    <mergeCell ref="A7:B7"/>
  </mergeCells>
  <pageMargins left="0.98425196850393704" right="0.70866141732283472" top="0.74803149606299213" bottom="0.74803149606299213" header="0.31496062992125984" footer="0.31496062992125984"/>
  <pageSetup paperSize="9" scale="98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</vt:lpstr>
      <vt:lpstr>июнь!Область_печати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elab-alsu</dc:creator>
  <cp:lastModifiedBy>Гарипова Алсу Ильдусовна</cp:lastModifiedBy>
  <cp:lastPrinted>2021-06-05T08:48:14Z</cp:lastPrinted>
  <dcterms:created xsi:type="dcterms:W3CDTF">2016-09-08T06:36:20Z</dcterms:created>
  <dcterms:modified xsi:type="dcterms:W3CDTF">2021-06-30T08:37:46Z</dcterms:modified>
</cp:coreProperties>
</file>